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2" sheetId="1" r:id="rId1"/>
  </sheets>
  <definedNames>
    <definedName name="_xlnm._FilterDatabase" localSheetId="0" hidden="1">'Лист2'!$A$9:$F$110</definedName>
    <definedName name="_xlnm.Print_Area" localSheetId="0">'Лист2'!$A$1:$F$69</definedName>
  </definedNames>
  <calcPr fullCalcOnLoad="1"/>
</workbook>
</file>

<file path=xl/sharedStrings.xml><?xml version="1.0" encoding="utf-8"?>
<sst xmlns="http://schemas.openxmlformats.org/spreadsheetml/2006/main" count="79" uniqueCount="77">
  <si>
    <t>ул."Търговска"</t>
  </si>
  <si>
    <t>ПЕРНИК</t>
  </si>
  <si>
    <t>"Бобър"</t>
  </si>
  <si>
    <t>"Мева"</t>
  </si>
  <si>
    <t>№
по ред</t>
  </si>
  <si>
    <t>Населено място, квартал</t>
  </si>
  <si>
    <t>Кв".Клепало"
Кв."Байкушева м-ла"
Кв."Проучване"</t>
  </si>
  <si>
    <t>Кв."Драгановец"</t>
  </si>
  <si>
    <t>Административен център</t>
  </si>
  <si>
    <t>Кв."Монте карло"</t>
  </si>
  <si>
    <t>Кв."Хр.смирненски"</t>
  </si>
  <si>
    <t>Кв."Красно село"</t>
  </si>
  <si>
    <t>Кв."Рудничар"</t>
  </si>
  <si>
    <t>Кв."Тв.ливади"</t>
  </si>
  <si>
    <t>Кв."Димова м-ла"</t>
  </si>
  <si>
    <t>ЦГЧ</t>
  </si>
  <si>
    <t>Кв."Кристал"</t>
  </si>
  <si>
    <t>кв."Варош"</t>
  </si>
  <si>
    <t>Кв."Църква"</t>
  </si>
  <si>
    <t>Кв."Сини вир"</t>
  </si>
  <si>
    <t>Кв."Тева"</t>
  </si>
  <si>
    <t>Кв."Бела вода"</t>
  </si>
  <si>
    <t>кв."Калкас"</t>
  </si>
  <si>
    <t>Кв."Стара чешма"</t>
  </si>
  <si>
    <t>Кв."Радина чешма"</t>
  </si>
  <si>
    <t>Белодробна болница</t>
  </si>
  <si>
    <t>хижа "Славей"</t>
  </si>
  <si>
    <t>Гробищен парк</t>
  </si>
  <si>
    <t>Люлин</t>
  </si>
  <si>
    <t>Вискяр</t>
  </si>
  <si>
    <t>Мещица</t>
  </si>
  <si>
    <t>Богданов дол</t>
  </si>
  <si>
    <t>Зидарци</t>
  </si>
  <si>
    <t>Боснек</t>
  </si>
  <si>
    <t>Чуйпетлово</t>
  </si>
  <si>
    <t>Гр.Батановци</t>
  </si>
  <si>
    <t>Витановци</t>
  </si>
  <si>
    <t>Дивотино</t>
  </si>
  <si>
    <t>Големо Бучино</t>
  </si>
  <si>
    <t>Драгичево</t>
  </si>
  <si>
    <t>Кладница</t>
  </si>
  <si>
    <t>Рударци</t>
  </si>
  <si>
    <t>Кралев дол</t>
  </si>
  <si>
    <t>Лесковец</t>
  </si>
  <si>
    <t>Планиница</t>
  </si>
  <si>
    <t>Расник</t>
  </si>
  <si>
    <t>Радуй</t>
  </si>
  <si>
    <t>Студена</t>
  </si>
  <si>
    <t>Селищен дол</t>
  </si>
  <si>
    <t>Черна гора</t>
  </si>
  <si>
    <t>Ярджиловци</t>
  </si>
  <si>
    <t>кв."Васил Левски"</t>
  </si>
  <si>
    <t xml:space="preserve">Кв."Могиличе" </t>
  </si>
  <si>
    <t>Кв."Каменина"</t>
  </si>
  <si>
    <t xml:space="preserve">Кв."Ралица"  </t>
  </si>
  <si>
    <t>Кв."Куциан"</t>
  </si>
  <si>
    <t>Кв.Караманица"</t>
  </si>
  <si>
    <t xml:space="preserve"> Кв."Дараците"</t>
  </si>
  <si>
    <t>Села на територията на Община Перник</t>
  </si>
  <si>
    <t>"Стомана" и промишлена зона Изток</t>
  </si>
  <si>
    <t>Сметосъбиране  и сметоизвозване</t>
  </si>
  <si>
    <t>Кв."Изток"</t>
  </si>
  <si>
    <t xml:space="preserve">Обобщена таблица за остойностяване по видове съдове за Перник и села </t>
  </si>
  <si>
    <t>Брой</t>
  </si>
  <si>
    <t>Ед. Цена</t>
  </si>
  <si>
    <t>Сума</t>
  </si>
  <si>
    <t>Меви -110 л.</t>
  </si>
  <si>
    <t>Общо :</t>
  </si>
  <si>
    <t>Бобри - 1100 л.</t>
  </si>
  <si>
    <t>Перник и села</t>
  </si>
  <si>
    <t>Седмици</t>
  </si>
  <si>
    <t>Общо за района:</t>
  </si>
  <si>
    <t>Седмична кратност</t>
  </si>
  <si>
    <t>Количество- 110 л</t>
  </si>
  <si>
    <t>Количество  -     1100 л</t>
  </si>
  <si>
    <t xml:space="preserve">Седмична кратност </t>
  </si>
  <si>
    <t>ПРИЛОЖЕНИЕ №1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</si>
</sst>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,##0.00\ _л_в"/>
    <numFmt numFmtId="178" formatCode="#,##0.000"/>
    <numFmt numFmtId="179" formatCode="#,##0.000\ _л_в"/>
    <numFmt numFmtId="180" formatCode="#,##0.0\ _л_в"/>
    <numFmt numFmtId="181" formatCode="#,##0\ _л_в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5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1"/>
      <name val="Calibri"/>
      <family val="2"/>
    </font>
    <font>
      <sz val="8"/>
      <name val="Arial"/>
      <family val="2"/>
    </font>
    <font>
      <sz val="16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i/>
      <sz val="14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0" fillId="32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9" fillId="0" borderId="0" xfId="0" applyFont="1" applyBorder="1" applyAlignment="1">
      <alignment vertical="top" wrapText="1"/>
    </xf>
    <xf numFmtId="0" fontId="1" fillId="32" borderId="12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3" fillId="32" borderId="15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4" xfId="0" applyFont="1" applyFill="1" applyBorder="1" applyAlignment="1">
      <alignment horizontal="right" vertical="center"/>
    </xf>
    <xf numFmtId="0" fontId="0" fillId="32" borderId="14" xfId="0" applyFont="1" applyFill="1" applyBorder="1" applyAlignment="1">
      <alignment horizontal="right" vertical="center" wrapText="1"/>
    </xf>
    <xf numFmtId="0" fontId="0" fillId="32" borderId="16" xfId="0" applyFont="1" applyFill="1" applyBorder="1" applyAlignment="1">
      <alignment horizontal="right" vertical="center"/>
    </xf>
    <xf numFmtId="0" fontId="0" fillId="32" borderId="17" xfId="0" applyFont="1" applyFill="1" applyBorder="1" applyAlignment="1">
      <alignment horizontal="right" vertical="center"/>
    </xf>
    <xf numFmtId="0" fontId="0" fillId="32" borderId="18" xfId="0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right"/>
    </xf>
    <xf numFmtId="0" fontId="0" fillId="32" borderId="17" xfId="0" applyFont="1" applyFill="1" applyBorder="1" applyAlignment="1">
      <alignment horizontal="right"/>
    </xf>
    <xf numFmtId="0" fontId="0" fillId="32" borderId="18" xfId="0" applyFont="1" applyFill="1" applyBorder="1" applyAlignment="1">
      <alignment horizontal="right"/>
    </xf>
    <xf numFmtId="0" fontId="0" fillId="32" borderId="19" xfId="0" applyFont="1" applyFill="1" applyBorder="1" applyAlignment="1">
      <alignment horizontal="right"/>
    </xf>
    <xf numFmtId="0" fontId="0" fillId="32" borderId="12" xfId="0" applyFont="1" applyFill="1" applyBorder="1" applyAlignment="1">
      <alignment horizontal="right" vertical="center"/>
    </xf>
    <xf numFmtId="0" fontId="0" fillId="32" borderId="20" xfId="0" applyFont="1" applyFill="1" applyBorder="1" applyAlignment="1">
      <alignment horizontal="right"/>
    </xf>
    <xf numFmtId="0" fontId="0" fillId="32" borderId="21" xfId="0" applyFont="1" applyFill="1" applyBorder="1" applyAlignment="1">
      <alignment horizontal="right"/>
    </xf>
    <xf numFmtId="0" fontId="1" fillId="32" borderId="22" xfId="0" applyNumberFormat="1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wrapText="1"/>
    </xf>
    <xf numFmtId="0" fontId="0" fillId="32" borderId="24" xfId="0" applyFont="1" applyFill="1" applyBorder="1" applyAlignment="1">
      <alignment wrapText="1"/>
    </xf>
    <xf numFmtId="0" fontId="3" fillId="32" borderId="24" xfId="0" applyFont="1" applyFill="1" applyBorder="1" applyAlignment="1">
      <alignment wrapText="1"/>
    </xf>
    <xf numFmtId="0" fontId="5" fillId="32" borderId="18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wrapText="1"/>
    </xf>
    <xf numFmtId="0" fontId="0" fillId="32" borderId="26" xfId="0" applyFont="1" applyFill="1" applyBorder="1" applyAlignment="1">
      <alignment horizontal="right" vertical="center"/>
    </xf>
    <xf numFmtId="0" fontId="3" fillId="32" borderId="27" xfId="0" applyFont="1" applyFill="1" applyBorder="1" applyAlignment="1">
      <alignment wrapText="1"/>
    </xf>
    <xf numFmtId="0" fontId="0" fillId="32" borderId="1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4" fontId="11" fillId="32" borderId="0" xfId="0" applyNumberFormat="1" applyFont="1" applyFill="1" applyBorder="1" applyAlignment="1">
      <alignment/>
    </xf>
    <xf numFmtId="0" fontId="12" fillId="32" borderId="0" xfId="0" applyFont="1" applyFill="1" applyAlignment="1">
      <alignment/>
    </xf>
    <xf numFmtId="0" fontId="13" fillId="32" borderId="1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32" borderId="17" xfId="0" applyFont="1" applyFill="1" applyBorder="1" applyAlignment="1">
      <alignment horizontal="left"/>
    </xf>
    <xf numFmtId="1" fontId="13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14" fillId="0" borderId="24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0" fontId="14" fillId="32" borderId="17" xfId="0" applyFont="1" applyFill="1" applyBorder="1" applyAlignment="1">
      <alignment/>
    </xf>
    <xf numFmtId="2" fontId="13" fillId="0" borderId="24" xfId="0" applyNumberFormat="1" applyFont="1" applyFill="1" applyBorder="1" applyAlignment="1">
      <alignment/>
    </xf>
    <xf numFmtId="0" fontId="52" fillId="0" borderId="30" xfId="0" applyFont="1" applyFill="1" applyBorder="1" applyAlignment="1">
      <alignment/>
    </xf>
    <xf numFmtId="177" fontId="13" fillId="0" borderId="31" xfId="0" applyNumberFormat="1" applyFont="1" applyFill="1" applyBorder="1" applyAlignment="1">
      <alignment wrapText="1"/>
    </xf>
    <xf numFmtId="0" fontId="13" fillId="32" borderId="21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3" fillId="32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4" fillId="32" borderId="11" xfId="0" applyFont="1" applyFill="1" applyBorder="1" applyAlignment="1">
      <alignment/>
    </xf>
    <xf numFmtId="2" fontId="15" fillId="0" borderId="24" xfId="0" applyNumberFormat="1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4" xfId="0" applyFont="1" applyFill="1" applyBorder="1" applyAlignment="1">
      <alignment horizontal="justify"/>
    </xf>
    <xf numFmtId="0" fontId="0" fillId="32" borderId="14" xfId="0" applyFont="1" applyFill="1" applyBorder="1" applyAlignment="1">
      <alignment horizontal="justify" vertical="top" wrapText="1"/>
    </xf>
    <xf numFmtId="0" fontId="0" fillId="32" borderId="32" xfId="0" applyFont="1" applyFill="1" applyBorder="1" applyAlignment="1">
      <alignment horizontal="justify" vertical="top" wrapText="1"/>
    </xf>
    <xf numFmtId="0" fontId="0" fillId="32" borderId="33" xfId="0" applyFont="1" applyFill="1" applyBorder="1" applyAlignment="1">
      <alignment horizontal="justify" vertical="top" wrapText="1"/>
    </xf>
    <xf numFmtId="177" fontId="0" fillId="32" borderId="0" xfId="0" applyNumberFormat="1" applyFont="1" applyFill="1" applyBorder="1" applyAlignment="1">
      <alignment/>
    </xf>
    <xf numFmtId="1" fontId="14" fillId="32" borderId="11" xfId="0" applyNumberFormat="1" applyFont="1" applyFill="1" applyBorder="1" applyAlignment="1">
      <alignment/>
    </xf>
    <xf numFmtId="1" fontId="0" fillId="32" borderId="0" xfId="0" applyNumberFormat="1" applyFont="1" applyFill="1" applyAlignment="1">
      <alignment/>
    </xf>
    <xf numFmtId="0" fontId="0" fillId="32" borderId="10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right" vertical="center"/>
    </xf>
    <xf numFmtId="0" fontId="5" fillId="32" borderId="19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177" fontId="0" fillId="32" borderId="0" xfId="0" applyNumberFormat="1" applyFont="1" applyFill="1" applyAlignment="1">
      <alignment/>
    </xf>
    <xf numFmtId="0" fontId="6" fillId="32" borderId="3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right"/>
    </xf>
    <xf numFmtId="0" fontId="0" fillId="32" borderId="32" xfId="0" applyFont="1" applyFill="1" applyBorder="1" applyAlignment="1">
      <alignment horizontal="right"/>
    </xf>
    <xf numFmtId="0" fontId="0" fillId="32" borderId="37" xfId="0" applyFont="1" applyFill="1" applyBorder="1" applyAlignment="1">
      <alignment horizontal="right"/>
    </xf>
    <xf numFmtId="0" fontId="0" fillId="32" borderId="38" xfId="0" applyFont="1" applyFill="1" applyBorder="1" applyAlignment="1">
      <alignment horizontal="right"/>
    </xf>
    <xf numFmtId="0" fontId="0" fillId="32" borderId="39" xfId="0" applyFont="1" applyFill="1" applyBorder="1" applyAlignment="1">
      <alignment horizontal="right"/>
    </xf>
    <xf numFmtId="0" fontId="0" fillId="32" borderId="40" xfId="0" applyFont="1" applyFill="1" applyBorder="1" applyAlignment="1">
      <alignment horizontal="right"/>
    </xf>
    <xf numFmtId="0" fontId="5" fillId="32" borderId="41" xfId="0" applyFont="1" applyFill="1" applyBorder="1" applyAlignment="1">
      <alignment horizontal="center" wrapText="1"/>
    </xf>
    <xf numFmtId="0" fontId="5" fillId="32" borderId="42" xfId="0" applyFont="1" applyFill="1" applyBorder="1" applyAlignment="1">
      <alignment horizontal="center" wrapText="1"/>
    </xf>
    <xf numFmtId="0" fontId="5" fillId="32" borderId="43" xfId="0" applyFont="1" applyFill="1" applyBorder="1" applyAlignment="1">
      <alignment horizontal="center" wrapText="1"/>
    </xf>
    <xf numFmtId="0" fontId="5" fillId="32" borderId="44" xfId="0" applyFont="1" applyFill="1" applyBorder="1" applyAlignment="1">
      <alignment horizontal="center" wrapText="1"/>
    </xf>
    <xf numFmtId="0" fontId="5" fillId="32" borderId="45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32" borderId="22" xfId="0" applyNumberFormat="1" applyFont="1" applyFill="1" applyBorder="1" applyAlignment="1">
      <alignment horizontal="center" vertical="center" wrapText="1"/>
    </xf>
    <xf numFmtId="0" fontId="6" fillId="32" borderId="28" xfId="0" applyNumberFormat="1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tabSelected="1" zoomScale="115" zoomScaleNormal="115" workbookViewId="0" topLeftCell="A1">
      <selection activeCell="O28" sqref="O28"/>
    </sheetView>
  </sheetViews>
  <sheetFormatPr defaultColWidth="9.140625" defaultRowHeight="12.75"/>
  <cols>
    <col min="1" max="1" width="4.421875" style="2" customWidth="1"/>
    <col min="2" max="2" width="37.140625" style="2" bestFit="1" customWidth="1"/>
    <col min="3" max="3" width="14.57421875" style="2" bestFit="1" customWidth="1"/>
    <col min="4" max="4" width="14.57421875" style="78" customWidth="1"/>
    <col min="5" max="6" width="11.7109375" style="2" customWidth="1"/>
    <col min="7" max="7" width="8.57421875" style="2" customWidth="1"/>
    <col min="8" max="8" width="9.140625" style="2" customWidth="1"/>
    <col min="9" max="9" width="13.28125" style="2" customWidth="1"/>
    <col min="10" max="10" width="10.8515625" style="2" customWidth="1"/>
    <col min="11" max="11" width="19.140625" style="2" customWidth="1"/>
    <col min="12" max="12" width="9.140625" style="2" customWidth="1"/>
    <col min="13" max="13" width="16.57421875" style="2" customWidth="1"/>
    <col min="14" max="14" width="8.8515625" style="2" customWidth="1"/>
    <col min="15" max="15" width="11.8515625" style="2" customWidth="1"/>
    <col min="16" max="16" width="9.140625" style="2" customWidth="1"/>
    <col min="17" max="17" width="14.8515625" style="2" customWidth="1"/>
    <col min="18" max="18" width="7.7109375" style="2" customWidth="1"/>
    <col min="19" max="19" width="10.421875" style="2" customWidth="1"/>
    <col min="20" max="20" width="9.140625" style="2" customWidth="1"/>
    <col min="21" max="21" width="8.28125" style="2" customWidth="1"/>
    <col min="22" max="22" width="7.7109375" style="2" customWidth="1"/>
    <col min="23" max="23" width="11.28125" style="2" customWidth="1"/>
    <col min="24" max="16384" width="9.140625" style="2" customWidth="1"/>
  </cols>
  <sheetData>
    <row r="1" spans="1:23" ht="12.75" customHeight="1">
      <c r="A1" s="6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 customHeight="1">
      <c r="A2" s="6"/>
      <c r="B2" s="6"/>
      <c r="C2" s="47" t="s">
        <v>60</v>
      </c>
      <c r="D2" s="4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2" ht="13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AA3" s="8"/>
      <c r="AB3" s="8"/>
      <c r="AC3" s="8"/>
      <c r="AD3" s="8"/>
      <c r="AE3" s="8"/>
      <c r="AF3" s="8"/>
    </row>
    <row r="4" spans="1:32" s="4" customFormat="1" ht="12" customHeight="1">
      <c r="A4" s="100" t="s">
        <v>4</v>
      </c>
      <c r="B4" s="102" t="s">
        <v>5</v>
      </c>
      <c r="C4" s="105" t="s">
        <v>2</v>
      </c>
      <c r="D4" s="106"/>
      <c r="E4" s="105" t="s">
        <v>3</v>
      </c>
      <c r="F4" s="1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A4" s="8"/>
      <c r="AB4" s="8"/>
      <c r="AC4" s="8"/>
      <c r="AD4" s="8"/>
      <c r="AE4" s="8"/>
      <c r="AF4" s="8"/>
    </row>
    <row r="5" spans="1:32" s="4" customFormat="1" ht="12.75" customHeight="1">
      <c r="A5" s="101"/>
      <c r="B5" s="103"/>
      <c r="C5" s="107"/>
      <c r="D5" s="108"/>
      <c r="E5" s="107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A5" s="8"/>
      <c r="AB5" s="8"/>
      <c r="AC5" s="8"/>
      <c r="AD5" s="8"/>
      <c r="AE5" s="8"/>
      <c r="AF5" s="8"/>
    </row>
    <row r="6" spans="1:32" s="4" customFormat="1" ht="13.5" customHeight="1" thickBot="1">
      <c r="A6" s="101"/>
      <c r="B6" s="103"/>
      <c r="C6" s="109"/>
      <c r="D6" s="110"/>
      <c r="E6" s="109"/>
      <c r="F6" s="1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AA6" s="8"/>
      <c r="AB6" s="8"/>
      <c r="AC6" s="8"/>
      <c r="AD6" s="8"/>
      <c r="AE6" s="8"/>
      <c r="AF6" s="8"/>
    </row>
    <row r="7" spans="1:32" s="4" customFormat="1" ht="36" customHeight="1" thickBot="1">
      <c r="A7" s="101"/>
      <c r="B7" s="103"/>
      <c r="C7" s="103" t="s">
        <v>74</v>
      </c>
      <c r="D7" s="86" t="s">
        <v>75</v>
      </c>
      <c r="E7" s="103" t="s">
        <v>73</v>
      </c>
      <c r="F7" s="85" t="s">
        <v>75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V7" s="2"/>
      <c r="W7" s="2"/>
      <c r="AA7" s="8"/>
      <c r="AB7" s="8"/>
      <c r="AC7" s="8"/>
      <c r="AD7" s="8"/>
      <c r="AE7" s="8"/>
      <c r="AF7" s="8"/>
    </row>
    <row r="8" spans="1:32" s="4" customFormat="1" ht="13.5" customHeight="1" hidden="1" thickBot="1">
      <c r="A8" s="10"/>
      <c r="B8" s="104"/>
      <c r="C8" s="104"/>
      <c r="D8" s="84"/>
      <c r="E8" s="104"/>
      <c r="F8" s="8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8"/>
      <c r="AB8" s="8"/>
      <c r="AC8" s="8"/>
      <c r="AD8" s="8"/>
      <c r="AE8" s="8"/>
      <c r="AF8" s="8"/>
    </row>
    <row r="9" spans="1:32" ht="13.5" customHeight="1" thickBot="1">
      <c r="A9" s="9">
        <v>1</v>
      </c>
      <c r="B9" s="1">
        <v>2</v>
      </c>
      <c r="C9" s="1">
        <v>3</v>
      </c>
      <c r="D9" s="87"/>
      <c r="E9" s="1">
        <v>7</v>
      </c>
      <c r="F9" s="1"/>
      <c r="H9" s="75"/>
      <c r="AA9" s="8"/>
      <c r="AB9" s="8"/>
      <c r="AC9" s="8"/>
      <c r="AD9" s="8"/>
      <c r="AE9" s="8"/>
      <c r="AF9" s="8"/>
    </row>
    <row r="10" spans="1:32" ht="13.5" customHeight="1" thickBot="1">
      <c r="A10" s="33"/>
      <c r="B10" s="34" t="s">
        <v>1</v>
      </c>
      <c r="C10" s="1">
        <f>SUM(C11:C66)</f>
        <v>2419</v>
      </c>
      <c r="D10" s="87"/>
      <c r="E10" s="1">
        <f>SUM(E11:E66)</f>
        <v>14045</v>
      </c>
      <c r="F10" s="1"/>
      <c r="AA10" s="8"/>
      <c r="AB10" s="8"/>
      <c r="AC10" s="8"/>
      <c r="AD10" s="8"/>
      <c r="AE10" s="8"/>
      <c r="AF10" s="8"/>
    </row>
    <row r="11" spans="1:32" ht="50.25" thickBot="1">
      <c r="A11" s="23">
        <v>1</v>
      </c>
      <c r="B11" s="37" t="s">
        <v>6</v>
      </c>
      <c r="C11" s="29">
        <v>46</v>
      </c>
      <c r="D11" s="88">
        <v>3.5</v>
      </c>
      <c r="E11" s="80">
        <v>2710</v>
      </c>
      <c r="F11" s="94">
        <v>0.75</v>
      </c>
      <c r="I11" s="99" t="s">
        <v>62</v>
      </c>
      <c r="J11" s="99"/>
      <c r="K11" s="99"/>
      <c r="L11" s="99"/>
      <c r="M11" s="99"/>
      <c r="AA11" s="8"/>
      <c r="AB11" s="8"/>
      <c r="AC11" s="8"/>
      <c r="AD11" s="8"/>
      <c r="AE11" s="8"/>
      <c r="AF11" s="8"/>
    </row>
    <row r="12" spans="1:32" ht="12.75" customHeight="1">
      <c r="A12" s="24">
        <v>2</v>
      </c>
      <c r="B12" s="68" t="s">
        <v>7</v>
      </c>
      <c r="C12" s="27">
        <v>16</v>
      </c>
      <c r="D12" s="89">
        <v>3.5</v>
      </c>
      <c r="E12" s="35">
        <v>600</v>
      </c>
      <c r="F12" s="95">
        <v>0.75</v>
      </c>
      <c r="I12" s="48"/>
      <c r="J12" s="49" t="s">
        <v>63</v>
      </c>
      <c r="K12" s="81" t="s">
        <v>72</v>
      </c>
      <c r="L12" s="49" t="s">
        <v>64</v>
      </c>
      <c r="M12" s="50" t="s">
        <v>65</v>
      </c>
      <c r="AA12" s="8"/>
      <c r="AB12" s="8"/>
      <c r="AC12" s="8"/>
      <c r="AD12" s="8"/>
      <c r="AE12" s="8"/>
      <c r="AF12" s="8"/>
    </row>
    <row r="13" spans="1:32" ht="12.75" customHeight="1">
      <c r="A13" s="24">
        <v>3</v>
      </c>
      <c r="B13" s="68" t="s">
        <v>8</v>
      </c>
      <c r="C13" s="27">
        <v>26</v>
      </c>
      <c r="D13" s="89">
        <v>7</v>
      </c>
      <c r="E13" s="35"/>
      <c r="F13" s="95"/>
      <c r="I13" s="51" t="s">
        <v>66</v>
      </c>
      <c r="J13" s="56">
        <v>14045</v>
      </c>
      <c r="K13" s="54">
        <v>0.75</v>
      </c>
      <c r="L13" s="54"/>
      <c r="M13" s="58">
        <f>ROUND(J13*K13*L13,2)</f>
        <v>0</v>
      </c>
      <c r="AA13" s="8"/>
      <c r="AB13" s="8"/>
      <c r="AC13" s="8"/>
      <c r="AD13" s="8"/>
      <c r="AE13" s="8"/>
      <c r="AF13" s="8"/>
    </row>
    <row r="14" spans="1:32" ht="12.75" customHeight="1">
      <c r="A14" s="24">
        <v>4</v>
      </c>
      <c r="B14" s="68" t="s">
        <v>9</v>
      </c>
      <c r="C14" s="27">
        <v>28</v>
      </c>
      <c r="D14" s="89">
        <v>7</v>
      </c>
      <c r="E14" s="35"/>
      <c r="F14" s="95"/>
      <c r="I14" s="51" t="s">
        <v>67</v>
      </c>
      <c r="J14" s="52">
        <f>J13</f>
        <v>14045</v>
      </c>
      <c r="K14" s="53"/>
      <c r="L14" s="54"/>
      <c r="M14" s="55"/>
      <c r="AA14" s="8"/>
      <c r="AB14" s="8"/>
      <c r="AC14" s="8"/>
      <c r="AD14" s="8"/>
      <c r="AE14" s="8"/>
      <c r="AF14" s="8"/>
    </row>
    <row r="15" spans="1:32" ht="12.75" customHeight="1">
      <c r="A15" s="24">
        <v>5</v>
      </c>
      <c r="B15" s="68" t="s">
        <v>10</v>
      </c>
      <c r="C15" s="27">
        <v>4</v>
      </c>
      <c r="D15" s="89">
        <v>7</v>
      </c>
      <c r="E15" s="35"/>
      <c r="F15" s="95"/>
      <c r="I15" s="51" t="s">
        <v>68</v>
      </c>
      <c r="J15" s="74">
        <f>648+63</f>
        <v>711</v>
      </c>
      <c r="K15" s="74">
        <v>1</v>
      </c>
      <c r="L15" s="54"/>
      <c r="M15" s="55">
        <f>ROUND(J15*K15*L15,2)</f>
        <v>0</v>
      </c>
      <c r="AA15" s="8"/>
      <c r="AB15" s="8"/>
      <c r="AC15" s="8"/>
      <c r="AD15" s="8"/>
      <c r="AE15" s="8"/>
      <c r="AF15" s="8"/>
    </row>
    <row r="16" spans="1:32" ht="12.75" customHeight="1">
      <c r="A16" s="24">
        <v>6</v>
      </c>
      <c r="B16" s="68" t="s">
        <v>11</v>
      </c>
      <c r="C16" s="27">
        <v>10</v>
      </c>
      <c r="D16" s="89">
        <v>7</v>
      </c>
      <c r="E16" s="35"/>
      <c r="F16" s="95"/>
      <c r="I16" s="44"/>
      <c r="J16" s="5">
        <f>662-63</f>
        <v>599</v>
      </c>
      <c r="K16" s="5">
        <v>2</v>
      </c>
      <c r="L16" s="54"/>
      <c r="M16" s="55">
        <f>ROUND(J16*K16*L16,2)</f>
        <v>0</v>
      </c>
      <c r="AA16" s="8"/>
      <c r="AB16" s="8"/>
      <c r="AC16" s="8"/>
      <c r="AD16" s="8"/>
      <c r="AE16" s="8"/>
      <c r="AF16" s="8"/>
    </row>
    <row r="17" spans="1:32" ht="12.75" customHeight="1">
      <c r="A17" s="24">
        <v>7</v>
      </c>
      <c r="B17" s="68" t="s">
        <v>12</v>
      </c>
      <c r="C17" s="27">
        <v>20</v>
      </c>
      <c r="D17" s="89">
        <v>3.5</v>
      </c>
      <c r="E17" s="35">
        <v>120</v>
      </c>
      <c r="F17" s="95">
        <v>0.75</v>
      </c>
      <c r="I17" s="51"/>
      <c r="J17" s="74"/>
      <c r="K17" s="74"/>
      <c r="L17" s="54"/>
      <c r="M17" s="55"/>
      <c r="AA17" s="8"/>
      <c r="AB17" s="8"/>
      <c r="AC17" s="8"/>
      <c r="AD17" s="8"/>
      <c r="AE17" s="8"/>
      <c r="AF17" s="8"/>
    </row>
    <row r="18" spans="1:32" ht="13.5" customHeight="1">
      <c r="A18" s="24">
        <v>8</v>
      </c>
      <c r="B18" s="68" t="s">
        <v>13</v>
      </c>
      <c r="C18" s="27">
        <v>32</v>
      </c>
      <c r="D18" s="89">
        <v>3.5</v>
      </c>
      <c r="E18" s="35"/>
      <c r="F18" s="95"/>
      <c r="I18" s="57"/>
      <c r="J18" s="66">
        <v>568</v>
      </c>
      <c r="K18" s="66">
        <v>3.5</v>
      </c>
      <c r="L18" s="54"/>
      <c r="M18" s="55">
        <f>ROUND(J18*K18*L18,2)</f>
        <v>0</v>
      </c>
      <c r="AA18" s="8"/>
      <c r="AB18" s="8"/>
      <c r="AC18" s="8"/>
      <c r="AD18" s="8"/>
      <c r="AE18" s="8"/>
      <c r="AF18" s="8"/>
    </row>
    <row r="19" spans="1:32" ht="12.75" customHeight="1">
      <c r="A19" s="24">
        <v>9</v>
      </c>
      <c r="B19" s="69" t="s">
        <v>14</v>
      </c>
      <c r="C19" s="27">
        <v>32</v>
      </c>
      <c r="D19" s="89">
        <v>7</v>
      </c>
      <c r="E19" s="35">
        <v>50</v>
      </c>
      <c r="F19" s="95">
        <v>0.75</v>
      </c>
      <c r="I19" s="51"/>
      <c r="J19" s="66">
        <f>32+509</f>
        <v>541</v>
      </c>
      <c r="K19" s="66">
        <v>7</v>
      </c>
      <c r="L19" s="54"/>
      <c r="M19" s="55">
        <f>ROUND(J19*K19*L19,2)</f>
        <v>0</v>
      </c>
      <c r="AA19" s="8"/>
      <c r="AB19" s="8"/>
      <c r="AC19" s="8"/>
      <c r="AD19" s="8"/>
      <c r="AE19" s="8"/>
      <c r="AF19" s="8"/>
    </row>
    <row r="20" spans="1:32" ht="21">
      <c r="A20" s="24">
        <v>10</v>
      </c>
      <c r="B20" s="38" t="s">
        <v>15</v>
      </c>
      <c r="C20" s="27">
        <v>70</v>
      </c>
      <c r="D20" s="89">
        <v>7</v>
      </c>
      <c r="E20" s="35"/>
      <c r="F20" s="95"/>
      <c r="I20" s="51" t="s">
        <v>67</v>
      </c>
      <c r="J20" s="52">
        <f>SUM(J15:J19)</f>
        <v>2419</v>
      </c>
      <c r="K20" s="53"/>
      <c r="L20" s="54"/>
      <c r="M20" s="58">
        <f>SUM(M15:M19)</f>
        <v>0</v>
      </c>
      <c r="AA20" s="8"/>
      <c r="AB20" s="8"/>
      <c r="AC20" s="8"/>
      <c r="AD20" s="8"/>
      <c r="AE20" s="8"/>
      <c r="AF20" s="8"/>
    </row>
    <row r="21" spans="1:32" ht="21">
      <c r="A21" s="24">
        <v>11</v>
      </c>
      <c r="B21" s="38" t="s">
        <v>0</v>
      </c>
      <c r="C21" s="27">
        <v>45</v>
      </c>
      <c r="D21" s="89">
        <v>7</v>
      </c>
      <c r="E21" s="35"/>
      <c r="F21" s="95"/>
      <c r="I21" s="51" t="s">
        <v>69</v>
      </c>
      <c r="J21" s="53"/>
      <c r="K21" s="53"/>
      <c r="L21" s="54"/>
      <c r="M21" s="58">
        <f>M20+M13+M24</f>
        <v>0</v>
      </c>
      <c r="AA21" s="8"/>
      <c r="AB21" s="8"/>
      <c r="AC21" s="8"/>
      <c r="AD21" s="8"/>
      <c r="AE21" s="8"/>
      <c r="AF21" s="8"/>
    </row>
    <row r="22" spans="1:32" ht="21">
      <c r="A22" s="24">
        <v>12</v>
      </c>
      <c r="B22" s="38" t="s">
        <v>57</v>
      </c>
      <c r="C22" s="27">
        <v>20</v>
      </c>
      <c r="D22" s="89">
        <v>7</v>
      </c>
      <c r="E22" s="35"/>
      <c r="F22" s="95"/>
      <c r="I22" s="51" t="s">
        <v>70</v>
      </c>
      <c r="J22" s="53"/>
      <c r="K22" s="53"/>
      <c r="L22" s="53"/>
      <c r="M22" s="67">
        <v>48</v>
      </c>
      <c r="AA22" s="8"/>
      <c r="AB22" s="8"/>
      <c r="AC22" s="8"/>
      <c r="AD22" s="8"/>
      <c r="AE22" s="8"/>
      <c r="AF22" s="8"/>
    </row>
    <row r="23" spans="1:32" ht="12.75" customHeight="1" thickBot="1">
      <c r="A23" s="24">
        <v>13</v>
      </c>
      <c r="B23" s="68" t="s">
        <v>16</v>
      </c>
      <c r="C23" s="27">
        <v>6</v>
      </c>
      <c r="D23" s="89">
        <v>2</v>
      </c>
      <c r="E23" s="35">
        <v>12</v>
      </c>
      <c r="F23" s="95">
        <v>0.75</v>
      </c>
      <c r="I23" s="61" t="s">
        <v>71</v>
      </c>
      <c r="J23" s="59"/>
      <c r="K23" s="59"/>
      <c r="L23" s="59"/>
      <c r="M23" s="60">
        <f>M22*M21</f>
        <v>0</v>
      </c>
      <c r="AA23" s="8"/>
      <c r="AB23" s="8"/>
      <c r="AC23" s="8"/>
      <c r="AD23" s="8"/>
      <c r="AE23" s="8"/>
      <c r="AF23" s="8"/>
    </row>
    <row r="24" spans="1:32" ht="13.5" customHeight="1">
      <c r="A24" s="24">
        <v>14</v>
      </c>
      <c r="B24" s="68" t="s">
        <v>17</v>
      </c>
      <c r="C24" s="27">
        <v>15</v>
      </c>
      <c r="D24" s="89">
        <v>3.5</v>
      </c>
      <c r="E24" s="35">
        <v>800</v>
      </c>
      <c r="F24" s="95">
        <v>0.75</v>
      </c>
      <c r="I24" s="63"/>
      <c r="J24" s="64"/>
      <c r="K24" s="62"/>
      <c r="L24" s="62"/>
      <c r="M24" s="65"/>
      <c r="AA24" s="8"/>
      <c r="AB24" s="8"/>
      <c r="AC24" s="8"/>
      <c r="AD24" s="8"/>
      <c r="AE24" s="8"/>
      <c r="AF24" s="8"/>
    </row>
    <row r="25" spans="1:32" ht="21">
      <c r="A25" s="24">
        <v>15</v>
      </c>
      <c r="B25" s="38" t="s">
        <v>52</v>
      </c>
      <c r="C25" s="27">
        <v>46</v>
      </c>
      <c r="D25" s="89">
        <v>3.5</v>
      </c>
      <c r="E25" s="35">
        <v>560</v>
      </c>
      <c r="F25" s="95">
        <v>0.75</v>
      </c>
      <c r="I25" s="14"/>
      <c r="J25" s="14"/>
      <c r="K25" s="14"/>
      <c r="L25" s="14"/>
      <c r="M25" s="73"/>
      <c r="AA25" s="8"/>
      <c r="AB25" s="8"/>
      <c r="AC25" s="8"/>
      <c r="AD25" s="8"/>
      <c r="AE25" s="8"/>
      <c r="AF25" s="8"/>
    </row>
    <row r="26" spans="1:32" ht="21">
      <c r="A26" s="24">
        <v>16</v>
      </c>
      <c r="B26" s="38" t="s">
        <v>51</v>
      </c>
      <c r="C26" s="27">
        <v>12</v>
      </c>
      <c r="D26" s="89">
        <v>3.5</v>
      </c>
      <c r="E26" s="35"/>
      <c r="F26" s="95"/>
      <c r="M26" s="82"/>
      <c r="AA26" s="8"/>
      <c r="AB26" s="8"/>
      <c r="AC26" s="8"/>
      <c r="AD26" s="8"/>
      <c r="AE26" s="8"/>
      <c r="AF26" s="8"/>
    </row>
    <row r="27" spans="1:32" ht="21">
      <c r="A27" s="24">
        <v>17</v>
      </c>
      <c r="B27" s="38" t="s">
        <v>54</v>
      </c>
      <c r="C27" s="27">
        <v>56</v>
      </c>
      <c r="D27" s="89">
        <v>3.5</v>
      </c>
      <c r="E27" s="35">
        <v>1300</v>
      </c>
      <c r="F27" s="95">
        <v>0.75</v>
      </c>
      <c r="AA27" s="8"/>
      <c r="AB27" s="8"/>
      <c r="AC27" s="8"/>
      <c r="AD27" s="8"/>
      <c r="AE27" s="8"/>
      <c r="AF27" s="8"/>
    </row>
    <row r="28" spans="1:32" ht="21">
      <c r="A28" s="24">
        <v>18</v>
      </c>
      <c r="B28" s="38" t="s">
        <v>53</v>
      </c>
      <c r="C28" s="27">
        <v>28</v>
      </c>
      <c r="D28" s="89">
        <v>3.5</v>
      </c>
      <c r="E28" s="35">
        <v>850</v>
      </c>
      <c r="F28" s="95">
        <v>0.75</v>
      </c>
      <c r="AA28" s="8"/>
      <c r="AB28" s="8"/>
      <c r="AC28" s="8"/>
      <c r="AD28" s="8"/>
      <c r="AE28" s="8"/>
      <c r="AF28" s="8"/>
    </row>
    <row r="29" spans="1:32" ht="12.75" customHeight="1">
      <c r="A29" s="24">
        <v>19</v>
      </c>
      <c r="B29" s="38" t="s">
        <v>18</v>
      </c>
      <c r="C29" s="27">
        <v>132</v>
      </c>
      <c r="D29" s="89">
        <v>3.5</v>
      </c>
      <c r="E29" s="35">
        <v>800</v>
      </c>
      <c r="F29" s="95">
        <v>0.75</v>
      </c>
      <c r="AA29" s="8"/>
      <c r="AB29" s="8"/>
      <c r="AC29" s="8"/>
      <c r="AD29" s="8"/>
      <c r="AE29" s="8"/>
      <c r="AF29" s="8"/>
    </row>
    <row r="30" spans="1:32" ht="21">
      <c r="A30" s="24">
        <v>20</v>
      </c>
      <c r="B30" s="38" t="s">
        <v>56</v>
      </c>
      <c r="C30" s="27">
        <v>18</v>
      </c>
      <c r="D30" s="89">
        <v>3.5</v>
      </c>
      <c r="E30" s="35"/>
      <c r="F30" s="95"/>
      <c r="AA30" s="8"/>
      <c r="AB30" s="8"/>
      <c r="AC30" s="8"/>
      <c r="AD30" s="8"/>
      <c r="AE30" s="8"/>
      <c r="AF30" s="8"/>
    </row>
    <row r="31" spans="1:32" ht="21">
      <c r="A31" s="24">
        <v>21</v>
      </c>
      <c r="B31" s="38" t="s">
        <v>55</v>
      </c>
      <c r="C31" s="27">
        <v>11</v>
      </c>
      <c r="D31" s="89">
        <v>3.5</v>
      </c>
      <c r="E31" s="35"/>
      <c r="F31" s="95"/>
      <c r="AA31" s="8"/>
      <c r="AB31" s="8"/>
      <c r="AC31" s="8"/>
      <c r="AD31" s="8"/>
      <c r="AE31" s="8"/>
      <c r="AF31" s="8"/>
    </row>
    <row r="32" spans="1:32" ht="16.5" customHeight="1">
      <c r="A32" s="24">
        <v>22</v>
      </c>
      <c r="B32" s="39" t="s">
        <v>19</v>
      </c>
      <c r="C32" s="27">
        <v>10</v>
      </c>
      <c r="D32" s="89">
        <v>3.5</v>
      </c>
      <c r="E32" s="35"/>
      <c r="F32" s="95"/>
      <c r="AA32" s="8"/>
      <c r="AB32" s="8"/>
      <c r="AC32" s="8"/>
      <c r="AD32" s="8"/>
      <c r="AE32" s="8"/>
      <c r="AF32" s="8"/>
    </row>
    <row r="33" spans="1:32" ht="16.5" customHeight="1">
      <c r="A33" s="24">
        <v>23</v>
      </c>
      <c r="B33" s="39" t="s">
        <v>20</v>
      </c>
      <c r="C33" s="27">
        <v>60</v>
      </c>
      <c r="D33" s="89">
        <v>3.5</v>
      </c>
      <c r="E33" s="35">
        <v>80</v>
      </c>
      <c r="F33" s="95">
        <v>0.75</v>
      </c>
      <c r="AA33" s="8"/>
      <c r="AB33" s="8"/>
      <c r="AC33" s="8"/>
      <c r="AD33" s="8"/>
      <c r="AE33" s="8"/>
      <c r="AF33" s="8"/>
    </row>
    <row r="34" spans="1:32" ht="17.25" customHeight="1">
      <c r="A34" s="24">
        <v>24</v>
      </c>
      <c r="B34" s="39" t="s">
        <v>21</v>
      </c>
      <c r="C34" s="27">
        <v>86</v>
      </c>
      <c r="D34" s="89">
        <v>1</v>
      </c>
      <c r="E34" s="35">
        <v>300</v>
      </c>
      <c r="F34" s="95">
        <v>0.75</v>
      </c>
      <c r="AA34" s="8"/>
      <c r="AB34" s="8"/>
      <c r="AC34" s="8"/>
      <c r="AD34" s="8"/>
      <c r="AE34" s="8"/>
      <c r="AF34" s="8"/>
    </row>
    <row r="35" spans="1:32" ht="16.5" customHeight="1">
      <c r="A35" s="24">
        <v>25</v>
      </c>
      <c r="B35" s="39" t="s">
        <v>22</v>
      </c>
      <c r="C35" s="27">
        <v>66</v>
      </c>
      <c r="D35" s="89">
        <v>3.5</v>
      </c>
      <c r="E35" s="35">
        <v>300</v>
      </c>
      <c r="F35" s="95">
        <v>0.75</v>
      </c>
      <c r="AA35" s="8"/>
      <c r="AB35" s="8"/>
      <c r="AC35" s="8"/>
      <c r="AD35" s="8"/>
      <c r="AE35" s="8"/>
      <c r="AF35" s="8"/>
    </row>
    <row r="36" spans="1:32" ht="16.5" customHeight="1">
      <c r="A36" s="24">
        <v>26</v>
      </c>
      <c r="B36" s="39" t="s">
        <v>23</v>
      </c>
      <c r="C36" s="27">
        <v>6</v>
      </c>
      <c r="D36" s="89">
        <v>2</v>
      </c>
      <c r="E36" s="35"/>
      <c r="F36" s="95"/>
      <c r="AA36" s="8"/>
      <c r="AB36" s="8"/>
      <c r="AC36" s="8"/>
      <c r="AD36" s="8"/>
      <c r="AE36" s="8"/>
      <c r="AF36" s="8"/>
    </row>
    <row r="37" spans="1:32" ht="16.5" customHeight="1">
      <c r="A37" s="24">
        <v>27</v>
      </c>
      <c r="B37" s="39" t="s">
        <v>24</v>
      </c>
      <c r="C37" s="27">
        <v>8</v>
      </c>
      <c r="D37" s="89">
        <v>2</v>
      </c>
      <c r="E37" s="35"/>
      <c r="F37" s="95"/>
      <c r="AA37" s="8"/>
      <c r="AB37" s="8"/>
      <c r="AC37" s="8"/>
      <c r="AD37" s="8"/>
      <c r="AE37" s="8"/>
      <c r="AF37" s="8"/>
    </row>
    <row r="38" spans="1:32" ht="16.5" customHeight="1">
      <c r="A38" s="24">
        <v>28</v>
      </c>
      <c r="B38" s="39" t="s">
        <v>25</v>
      </c>
      <c r="C38" s="27">
        <v>5</v>
      </c>
      <c r="D38" s="89">
        <v>1</v>
      </c>
      <c r="E38" s="35"/>
      <c r="F38" s="95"/>
      <c r="AA38" s="8"/>
      <c r="AB38" s="8"/>
      <c r="AC38" s="8"/>
      <c r="AD38" s="8"/>
      <c r="AE38" s="8"/>
      <c r="AF38" s="8"/>
    </row>
    <row r="39" spans="1:32" ht="16.5" customHeight="1">
      <c r="A39" s="24">
        <v>29</v>
      </c>
      <c r="B39" s="39" t="s">
        <v>26</v>
      </c>
      <c r="C39" s="27">
        <v>2</v>
      </c>
      <c r="D39" s="89">
        <v>1</v>
      </c>
      <c r="E39" s="35"/>
      <c r="F39" s="95"/>
      <c r="AA39" s="8"/>
      <c r="AB39" s="8"/>
      <c r="AC39" s="8"/>
      <c r="AD39" s="8"/>
      <c r="AE39" s="8"/>
      <c r="AF39" s="8"/>
    </row>
    <row r="40" spans="1:32" ht="16.5" customHeight="1">
      <c r="A40" s="24">
        <v>30</v>
      </c>
      <c r="B40" s="39" t="s">
        <v>27</v>
      </c>
      <c r="C40" s="27">
        <v>22</v>
      </c>
      <c r="D40" s="89">
        <v>1</v>
      </c>
      <c r="E40" s="35"/>
      <c r="F40" s="95"/>
      <c r="AA40" s="8"/>
      <c r="AB40" s="8"/>
      <c r="AC40" s="8"/>
      <c r="AD40" s="8"/>
      <c r="AE40" s="8"/>
      <c r="AF40" s="8"/>
    </row>
    <row r="41" spans="1:32" ht="16.5" customHeight="1">
      <c r="A41" s="25">
        <v>31</v>
      </c>
      <c r="B41" s="41" t="s">
        <v>61</v>
      </c>
      <c r="C41" s="28">
        <v>306</v>
      </c>
      <c r="D41" s="89">
        <v>7</v>
      </c>
      <c r="E41" s="40">
        <v>861</v>
      </c>
      <c r="F41" s="95">
        <v>0.75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8"/>
      <c r="AB41" s="8"/>
      <c r="AC41" s="8"/>
      <c r="AD41" s="8"/>
      <c r="AE41" s="8"/>
      <c r="AF41" s="8"/>
    </row>
    <row r="42" spans="1:32" ht="17.25" customHeight="1" thickBot="1">
      <c r="A42" s="42">
        <v>32</v>
      </c>
      <c r="B42" s="43" t="s">
        <v>59</v>
      </c>
      <c r="C42" s="32">
        <v>212</v>
      </c>
      <c r="D42" s="90">
        <v>1</v>
      </c>
      <c r="E42" s="36"/>
      <c r="F42" s="9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8"/>
      <c r="AB42" s="8"/>
      <c r="AC42" s="8"/>
      <c r="AD42" s="8"/>
      <c r="AE42" s="8"/>
      <c r="AF42" s="8"/>
    </row>
    <row r="43" spans="1:32" ht="16.5" customHeight="1" thickBot="1">
      <c r="A43" s="30"/>
      <c r="B43" s="12" t="s">
        <v>58</v>
      </c>
      <c r="C43" s="31"/>
      <c r="D43" s="91"/>
      <c r="E43" s="97"/>
      <c r="F43" s="9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8"/>
      <c r="AB43" s="8"/>
      <c r="AC43" s="8"/>
      <c r="AD43" s="8"/>
      <c r="AE43" s="8"/>
      <c r="AF43" s="8"/>
    </row>
    <row r="44" spans="1:32" ht="16.5" customHeight="1">
      <c r="A44" s="21">
        <v>33</v>
      </c>
      <c r="B44" s="13" t="s">
        <v>28</v>
      </c>
      <c r="C44" s="26">
        <v>62</v>
      </c>
      <c r="D44" s="92">
        <v>1</v>
      </c>
      <c r="E44" s="29">
        <v>120</v>
      </c>
      <c r="F44" s="95">
        <v>0.75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8"/>
      <c r="AB44" s="8"/>
      <c r="AC44" s="8"/>
      <c r="AD44" s="8"/>
      <c r="AE44" s="8"/>
      <c r="AF44" s="8"/>
    </row>
    <row r="45" spans="1:32" ht="16.5" customHeight="1">
      <c r="A45" s="21">
        <v>34</v>
      </c>
      <c r="B45" s="11" t="s">
        <v>29</v>
      </c>
      <c r="C45" s="27">
        <v>15</v>
      </c>
      <c r="D45" s="89">
        <v>1</v>
      </c>
      <c r="E45" s="27"/>
      <c r="F45" s="9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8"/>
      <c r="AB45" s="8"/>
      <c r="AC45" s="8"/>
      <c r="AD45" s="8"/>
      <c r="AE45" s="8"/>
      <c r="AF45" s="8"/>
    </row>
    <row r="46" spans="1:32" ht="16.5" customHeight="1">
      <c r="A46" s="21">
        <v>35</v>
      </c>
      <c r="B46" s="11" t="s">
        <v>30</v>
      </c>
      <c r="C46" s="27">
        <v>21</v>
      </c>
      <c r="D46" s="89">
        <v>2</v>
      </c>
      <c r="E46" s="27">
        <v>530</v>
      </c>
      <c r="F46" s="95">
        <v>0.75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8"/>
      <c r="AB46" s="8"/>
      <c r="AC46" s="8"/>
      <c r="AD46" s="8"/>
      <c r="AE46" s="8"/>
      <c r="AF46" s="8"/>
    </row>
    <row r="47" spans="1:32" ht="16.5" customHeight="1">
      <c r="A47" s="21">
        <v>36</v>
      </c>
      <c r="B47" s="11" t="s">
        <v>31</v>
      </c>
      <c r="C47" s="27">
        <v>63</v>
      </c>
      <c r="D47" s="89">
        <v>1</v>
      </c>
      <c r="E47" s="27"/>
      <c r="F47" s="9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8"/>
      <c r="AB47" s="8"/>
      <c r="AC47" s="8"/>
      <c r="AD47" s="8"/>
      <c r="AE47" s="8"/>
      <c r="AF47" s="8"/>
    </row>
    <row r="48" spans="1:32" ht="16.5" customHeight="1">
      <c r="A48" s="21">
        <v>37</v>
      </c>
      <c r="B48" s="11" t="s">
        <v>32</v>
      </c>
      <c r="C48" s="27">
        <v>18</v>
      </c>
      <c r="D48" s="89">
        <v>1</v>
      </c>
      <c r="E48" s="27"/>
      <c r="F48" s="9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8"/>
      <c r="AB48" s="8"/>
      <c r="AC48" s="8"/>
      <c r="AD48" s="8"/>
      <c r="AE48" s="8"/>
      <c r="AF48" s="8"/>
    </row>
    <row r="49" spans="1:32" ht="12.75" customHeight="1">
      <c r="A49" s="21">
        <v>38</v>
      </c>
      <c r="B49" s="70" t="s">
        <v>33</v>
      </c>
      <c r="C49" s="27">
        <v>28</v>
      </c>
      <c r="D49" s="89">
        <v>1</v>
      </c>
      <c r="E49" s="27"/>
      <c r="F49" s="9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A49" s="8"/>
      <c r="AB49" s="8"/>
      <c r="AC49" s="8"/>
      <c r="AD49" s="8"/>
      <c r="AE49" s="8"/>
      <c r="AF49" s="8"/>
    </row>
    <row r="50" spans="1:32" ht="12.75" customHeight="1">
      <c r="A50" s="21">
        <v>39</v>
      </c>
      <c r="B50" s="70" t="s">
        <v>34</v>
      </c>
      <c r="C50" s="27">
        <v>4</v>
      </c>
      <c r="D50" s="89">
        <v>1</v>
      </c>
      <c r="E50" s="27"/>
      <c r="F50" s="9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A50" s="8"/>
      <c r="AB50" s="8"/>
      <c r="AC50" s="8"/>
      <c r="AD50" s="8"/>
      <c r="AE50" s="8"/>
      <c r="AF50" s="8"/>
    </row>
    <row r="51" spans="1:32" ht="12.75" customHeight="1">
      <c r="A51" s="21">
        <v>40</v>
      </c>
      <c r="B51" s="70" t="s">
        <v>35</v>
      </c>
      <c r="C51" s="27">
        <v>64</v>
      </c>
      <c r="D51" s="89">
        <v>2</v>
      </c>
      <c r="E51" s="27">
        <v>700</v>
      </c>
      <c r="F51" s="95">
        <v>0.75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A51" s="8"/>
      <c r="AB51" s="8"/>
      <c r="AC51" s="8"/>
      <c r="AD51" s="8"/>
      <c r="AE51" s="8"/>
      <c r="AF51" s="8"/>
    </row>
    <row r="52" spans="1:32" ht="12.75" customHeight="1">
      <c r="A52" s="21">
        <v>41</v>
      </c>
      <c r="B52" s="70" t="s">
        <v>36</v>
      </c>
      <c r="C52" s="27">
        <v>36</v>
      </c>
      <c r="D52" s="89">
        <v>1</v>
      </c>
      <c r="E52" s="27"/>
      <c r="F52" s="9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A52" s="8"/>
      <c r="AB52" s="8"/>
      <c r="AC52" s="8"/>
      <c r="AD52" s="8"/>
      <c r="AE52" s="8"/>
      <c r="AF52" s="8"/>
    </row>
    <row r="53" spans="1:32" ht="12.75" customHeight="1">
      <c r="A53" s="21">
        <v>42</v>
      </c>
      <c r="B53" s="70" t="s">
        <v>38</v>
      </c>
      <c r="C53" s="27">
        <v>32</v>
      </c>
      <c r="D53" s="89">
        <v>1</v>
      </c>
      <c r="E53" s="27"/>
      <c r="F53" s="9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A53" s="8"/>
      <c r="AB53" s="8"/>
      <c r="AC53" s="8"/>
      <c r="AD53" s="8"/>
      <c r="AE53" s="8"/>
      <c r="AF53" s="8"/>
    </row>
    <row r="54" spans="1:32" ht="12.75" customHeight="1">
      <c r="A54" s="21">
        <v>43</v>
      </c>
      <c r="B54" s="70" t="s">
        <v>37</v>
      </c>
      <c r="C54" s="27">
        <v>85</v>
      </c>
      <c r="D54" s="89">
        <v>2</v>
      </c>
      <c r="E54" s="27">
        <v>210</v>
      </c>
      <c r="F54" s="95">
        <v>0.75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A54" s="8"/>
      <c r="AB54" s="8"/>
      <c r="AC54" s="8"/>
      <c r="AD54" s="8"/>
      <c r="AE54" s="8"/>
      <c r="AF54" s="8"/>
    </row>
    <row r="55" spans="1:32" ht="12.75" customHeight="1">
      <c r="A55" s="21">
        <v>44</v>
      </c>
      <c r="B55" s="70" t="s">
        <v>39</v>
      </c>
      <c r="C55" s="27">
        <v>106</v>
      </c>
      <c r="D55" s="89">
        <v>2</v>
      </c>
      <c r="E55" s="27">
        <v>620</v>
      </c>
      <c r="F55" s="95">
        <v>0.75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A55" s="8"/>
      <c r="AB55" s="8"/>
      <c r="AC55" s="8"/>
      <c r="AD55" s="8"/>
      <c r="AE55" s="8"/>
      <c r="AF55" s="8"/>
    </row>
    <row r="56" spans="1:32" ht="12.75" customHeight="1">
      <c r="A56" s="21">
        <v>45</v>
      </c>
      <c r="B56" s="70" t="s">
        <v>40</v>
      </c>
      <c r="C56" s="27">
        <v>17</v>
      </c>
      <c r="D56" s="89">
        <v>2</v>
      </c>
      <c r="E56" s="27">
        <v>600</v>
      </c>
      <c r="F56" s="95">
        <v>0.75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A56" s="8"/>
      <c r="AB56" s="8"/>
      <c r="AC56" s="8"/>
      <c r="AD56" s="8"/>
      <c r="AE56" s="8"/>
      <c r="AF56" s="8"/>
    </row>
    <row r="57" spans="1:32" ht="12.75" customHeight="1">
      <c r="A57" s="21">
        <v>46</v>
      </c>
      <c r="B57" s="70" t="s">
        <v>41</v>
      </c>
      <c r="C57" s="27">
        <v>82</v>
      </c>
      <c r="D57" s="89">
        <v>2</v>
      </c>
      <c r="E57" s="27">
        <v>800</v>
      </c>
      <c r="F57" s="95">
        <v>0.75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A57" s="8"/>
      <c r="AB57" s="8"/>
      <c r="AC57" s="8"/>
      <c r="AD57" s="8"/>
      <c r="AE57" s="8"/>
      <c r="AF57" s="8"/>
    </row>
    <row r="58" spans="1:32" ht="12.75" customHeight="1">
      <c r="A58" s="21">
        <v>47</v>
      </c>
      <c r="B58" s="70" t="s">
        <v>42</v>
      </c>
      <c r="C58" s="27">
        <v>38</v>
      </c>
      <c r="D58" s="89">
        <v>2</v>
      </c>
      <c r="E58" s="27">
        <v>350</v>
      </c>
      <c r="F58" s="95">
        <v>0.75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A58" s="8"/>
      <c r="AB58" s="8"/>
      <c r="AC58" s="8"/>
      <c r="AD58" s="8"/>
      <c r="AE58" s="8"/>
      <c r="AF58" s="8"/>
    </row>
    <row r="59" spans="1:32" ht="12.75" customHeight="1">
      <c r="A59" s="22">
        <v>48</v>
      </c>
      <c r="B59" s="70" t="s">
        <v>43</v>
      </c>
      <c r="C59" s="27">
        <v>15</v>
      </c>
      <c r="D59" s="89">
        <v>1</v>
      </c>
      <c r="E59" s="27"/>
      <c r="F59" s="9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A59" s="8"/>
      <c r="AB59" s="8"/>
      <c r="AC59" s="8"/>
      <c r="AD59" s="8"/>
      <c r="AE59" s="8"/>
      <c r="AF59" s="8"/>
    </row>
    <row r="60" spans="1:32" ht="12.75" customHeight="1">
      <c r="A60" s="21">
        <v>49</v>
      </c>
      <c r="B60" s="70" t="s">
        <v>44</v>
      </c>
      <c r="C60" s="27">
        <v>22</v>
      </c>
      <c r="D60" s="89">
        <v>1</v>
      </c>
      <c r="E60" s="27"/>
      <c r="F60" s="9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A60" s="8"/>
      <c r="AB60" s="8"/>
      <c r="AC60" s="8"/>
      <c r="AD60" s="8"/>
      <c r="AE60" s="8"/>
      <c r="AF60" s="8"/>
    </row>
    <row r="61" spans="1:32" ht="12.75" customHeight="1">
      <c r="A61" s="21">
        <v>50</v>
      </c>
      <c r="B61" s="70" t="s">
        <v>45</v>
      </c>
      <c r="C61" s="27">
        <v>22</v>
      </c>
      <c r="D61" s="89">
        <v>1</v>
      </c>
      <c r="E61" s="27"/>
      <c r="F61" s="9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A61" s="8"/>
      <c r="AB61" s="8"/>
      <c r="AC61" s="8"/>
      <c r="AD61" s="8"/>
      <c r="AE61" s="8"/>
      <c r="AF61" s="8"/>
    </row>
    <row r="62" spans="1:32" ht="12.75" customHeight="1">
      <c r="A62" s="22">
        <v>51</v>
      </c>
      <c r="B62" s="70" t="s">
        <v>46</v>
      </c>
      <c r="C62" s="27">
        <v>21</v>
      </c>
      <c r="D62" s="89">
        <v>1</v>
      </c>
      <c r="E62" s="27"/>
      <c r="F62" s="95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AA62" s="8"/>
      <c r="AB62" s="8"/>
      <c r="AC62" s="8"/>
      <c r="AD62" s="8"/>
      <c r="AE62" s="8"/>
      <c r="AF62" s="8"/>
    </row>
    <row r="63" spans="1:32" ht="12.75" customHeight="1">
      <c r="A63" s="21">
        <v>52</v>
      </c>
      <c r="B63" s="70" t="s">
        <v>47</v>
      </c>
      <c r="C63" s="27">
        <v>80</v>
      </c>
      <c r="D63" s="89">
        <v>2</v>
      </c>
      <c r="E63" s="27">
        <v>600</v>
      </c>
      <c r="F63" s="95">
        <v>0.75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AA63" s="8"/>
      <c r="AB63" s="8"/>
      <c r="AC63" s="8"/>
      <c r="AD63" s="8"/>
      <c r="AE63" s="8"/>
      <c r="AF63" s="8"/>
    </row>
    <row r="64" spans="1:32" ht="12.75" customHeight="1">
      <c r="A64" s="24">
        <v>53</v>
      </c>
      <c r="B64" s="71" t="s">
        <v>48</v>
      </c>
      <c r="C64" s="27">
        <v>8</v>
      </c>
      <c r="D64" s="89">
        <v>1</v>
      </c>
      <c r="E64" s="27"/>
      <c r="F64" s="95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AA64" s="8"/>
      <c r="AB64" s="8"/>
      <c r="AC64" s="8"/>
      <c r="AD64" s="8"/>
      <c r="AE64" s="8"/>
      <c r="AF64" s="8"/>
    </row>
    <row r="65" spans="1:32" ht="12.75" customHeight="1">
      <c r="A65" s="44">
        <v>54</v>
      </c>
      <c r="B65" s="71" t="s">
        <v>49</v>
      </c>
      <c r="C65" s="27">
        <v>38</v>
      </c>
      <c r="D65" s="89">
        <v>1</v>
      </c>
      <c r="E65" s="27">
        <v>60</v>
      </c>
      <c r="F65" s="95">
        <v>0.75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AA65" s="8"/>
      <c r="AB65" s="8"/>
      <c r="AC65" s="8"/>
      <c r="AD65" s="8"/>
      <c r="AE65" s="8"/>
      <c r="AF65" s="8"/>
    </row>
    <row r="66" spans="1:32" ht="18" customHeight="1" thickBot="1">
      <c r="A66" s="45">
        <v>55</v>
      </c>
      <c r="B66" s="72" t="s">
        <v>50</v>
      </c>
      <c r="C66" s="28">
        <v>86</v>
      </c>
      <c r="D66" s="93">
        <v>2</v>
      </c>
      <c r="E66" s="32">
        <v>112</v>
      </c>
      <c r="F66" s="96">
        <v>0.75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AA66" s="8"/>
      <c r="AB66" s="8"/>
      <c r="AC66" s="8"/>
      <c r="AD66" s="8"/>
      <c r="AE66" s="8"/>
      <c r="AF66" s="8"/>
    </row>
    <row r="67" spans="1:32" ht="18" customHeight="1" thickBot="1">
      <c r="A67" s="20"/>
      <c r="B67" s="20"/>
      <c r="C67" s="79">
        <f>SUM(C11:C66)</f>
        <v>2419</v>
      </c>
      <c r="D67" s="76"/>
      <c r="E67" s="79">
        <f>SUM(E11:E66)</f>
        <v>14045</v>
      </c>
      <c r="F67" s="20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AA67" s="8"/>
      <c r="AB67" s="8"/>
      <c r="AC67" s="8"/>
      <c r="AD67" s="8"/>
      <c r="AE67" s="8"/>
      <c r="AF67" s="8"/>
    </row>
    <row r="68" spans="1:32" ht="16.5" customHeight="1">
      <c r="A68" s="14"/>
      <c r="B68" s="15"/>
      <c r="C68" s="14"/>
      <c r="D68" s="77"/>
      <c r="E68" s="16"/>
      <c r="F68" s="16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AA68" s="8"/>
      <c r="AB68" s="8"/>
      <c r="AC68" s="8"/>
      <c r="AD68" s="8"/>
      <c r="AE68" s="8"/>
      <c r="AF68" s="8"/>
    </row>
    <row r="69" spans="1:32" ht="16.5" customHeight="1">
      <c r="A69" s="14"/>
      <c r="B69" s="15"/>
      <c r="C69" s="14"/>
      <c r="D69" s="77"/>
      <c r="E69" s="16"/>
      <c r="F69" s="16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AA69" s="8"/>
      <c r="AB69" s="8"/>
      <c r="AC69" s="8"/>
      <c r="AD69" s="8"/>
      <c r="AE69" s="8"/>
      <c r="AF69" s="8"/>
    </row>
    <row r="70" spans="1:32" ht="16.5" customHeight="1">
      <c r="A70" s="14"/>
      <c r="B70" s="15"/>
      <c r="C70" s="14"/>
      <c r="D70" s="77"/>
      <c r="E70" s="16"/>
      <c r="F70" s="1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AA70" s="8"/>
      <c r="AB70" s="8"/>
      <c r="AC70" s="8"/>
      <c r="AD70" s="8"/>
      <c r="AE70" s="8"/>
      <c r="AF70" s="8"/>
    </row>
    <row r="71" spans="1:32" ht="16.5" customHeight="1">
      <c r="A71" s="14"/>
      <c r="B71" s="15"/>
      <c r="C71" s="14"/>
      <c r="D71" s="77"/>
      <c r="E71" s="16"/>
      <c r="F71" s="1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AA71" s="8"/>
      <c r="AB71" s="8"/>
      <c r="AC71" s="8"/>
      <c r="AD71" s="8"/>
      <c r="AE71" s="8"/>
      <c r="AF71" s="8"/>
    </row>
    <row r="72" spans="1:32" ht="16.5" customHeight="1">
      <c r="A72" s="14"/>
      <c r="B72" s="15"/>
      <c r="C72" s="14"/>
      <c r="D72" s="77"/>
      <c r="E72" s="16"/>
      <c r="F72" s="1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AA72" s="8"/>
      <c r="AB72" s="8"/>
      <c r="AC72" s="8"/>
      <c r="AD72" s="8"/>
      <c r="AE72" s="8"/>
      <c r="AF72" s="8"/>
    </row>
    <row r="73" spans="1:32" ht="16.5" customHeight="1">
      <c r="A73" s="14"/>
      <c r="B73" s="15"/>
      <c r="C73" s="14"/>
      <c r="D73" s="77"/>
      <c r="E73" s="16"/>
      <c r="F73" s="1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AA73" s="8"/>
      <c r="AB73" s="8"/>
      <c r="AC73" s="8"/>
      <c r="AD73" s="8"/>
      <c r="AE73" s="8"/>
      <c r="AF73" s="8"/>
    </row>
    <row r="74" spans="1:32" ht="16.5" customHeight="1">
      <c r="A74" s="17"/>
      <c r="B74" s="15"/>
      <c r="C74" s="14"/>
      <c r="D74" s="77"/>
      <c r="E74" s="16"/>
      <c r="F74" s="16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AA74" s="8"/>
      <c r="AB74" s="8"/>
      <c r="AC74" s="8"/>
      <c r="AD74" s="8"/>
      <c r="AE74" s="8"/>
      <c r="AF74" s="8"/>
    </row>
    <row r="75" spans="1:32" ht="16.5" customHeight="1">
      <c r="A75" s="14"/>
      <c r="B75" s="15"/>
      <c r="C75" s="14"/>
      <c r="D75" s="77"/>
      <c r="E75" s="16"/>
      <c r="F75" s="1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AA75" s="8"/>
      <c r="AB75" s="8"/>
      <c r="AC75" s="8"/>
      <c r="AD75" s="8"/>
      <c r="AE75" s="8"/>
      <c r="AF75" s="8"/>
    </row>
    <row r="76" spans="1:32" ht="16.5" customHeight="1">
      <c r="A76" s="14"/>
      <c r="B76" s="18"/>
      <c r="C76" s="14"/>
      <c r="D76" s="77"/>
      <c r="E76" s="16"/>
      <c r="F76" s="1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AA76" s="8"/>
      <c r="AB76" s="8"/>
      <c r="AC76" s="8"/>
      <c r="AD76" s="8"/>
      <c r="AE76" s="8"/>
      <c r="AF76" s="8"/>
    </row>
    <row r="77" spans="1:32" ht="16.5" customHeight="1">
      <c r="A77" s="14"/>
      <c r="B77" s="15"/>
      <c r="C77" s="14"/>
      <c r="D77" s="77"/>
      <c r="E77" s="16"/>
      <c r="F77" s="1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AA77" s="8"/>
      <c r="AB77" s="8"/>
      <c r="AC77" s="8"/>
      <c r="AD77" s="8"/>
      <c r="AE77" s="8"/>
      <c r="AF77" s="8"/>
    </row>
    <row r="78" spans="1:32" ht="16.5" customHeight="1">
      <c r="A78" s="14"/>
      <c r="B78" s="15"/>
      <c r="C78" s="14"/>
      <c r="D78" s="77"/>
      <c r="E78" s="16"/>
      <c r="F78" s="1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AA78" s="8"/>
      <c r="AB78" s="8"/>
      <c r="AC78" s="8"/>
      <c r="AD78" s="8"/>
      <c r="AE78" s="8"/>
      <c r="AF78" s="8"/>
    </row>
    <row r="79" spans="1:32" ht="16.5" customHeight="1">
      <c r="A79" s="14"/>
      <c r="B79" s="15"/>
      <c r="C79" s="14"/>
      <c r="D79" s="77"/>
      <c r="E79" s="16"/>
      <c r="F79" s="1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AA79" s="8"/>
      <c r="AB79" s="8"/>
      <c r="AC79" s="8"/>
      <c r="AD79" s="8"/>
      <c r="AE79" s="8"/>
      <c r="AF79" s="8"/>
    </row>
    <row r="80" spans="1:32" ht="16.5" customHeight="1">
      <c r="A80" s="17"/>
      <c r="B80" s="15"/>
      <c r="C80" s="14"/>
      <c r="D80" s="77"/>
      <c r="E80" s="16"/>
      <c r="F80" s="1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AA80" s="8"/>
      <c r="AB80" s="8"/>
      <c r="AC80" s="8"/>
      <c r="AD80" s="8"/>
      <c r="AE80" s="8"/>
      <c r="AF80" s="8"/>
    </row>
    <row r="81" spans="1:32" ht="16.5" customHeight="1">
      <c r="A81" s="17"/>
      <c r="B81" s="15"/>
      <c r="C81" s="14"/>
      <c r="D81" s="77"/>
      <c r="E81" s="16"/>
      <c r="F81" s="1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AA81" s="8"/>
      <c r="AB81" s="8"/>
      <c r="AC81" s="8"/>
      <c r="AD81" s="8"/>
      <c r="AE81" s="8"/>
      <c r="AF81" s="8"/>
    </row>
    <row r="82" spans="1:32" ht="16.5" customHeight="1">
      <c r="A82" s="14"/>
      <c r="B82" s="18"/>
      <c r="C82" s="14"/>
      <c r="D82" s="77"/>
      <c r="E82" s="16"/>
      <c r="F82" s="1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AA82" s="8"/>
      <c r="AB82" s="8"/>
      <c r="AC82" s="8"/>
      <c r="AD82" s="8"/>
      <c r="AE82" s="8"/>
      <c r="AF82" s="8"/>
    </row>
    <row r="83" spans="1:32" ht="16.5" customHeight="1">
      <c r="A83" s="14"/>
      <c r="B83" s="18"/>
      <c r="C83" s="46"/>
      <c r="D83" s="46"/>
      <c r="E83" s="16"/>
      <c r="F83" s="1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AA83" s="8"/>
      <c r="AB83" s="8"/>
      <c r="AC83" s="8"/>
      <c r="AD83" s="8"/>
      <c r="AE83" s="8"/>
      <c r="AF83" s="8"/>
    </row>
    <row r="84" spans="1:32" ht="16.5" customHeight="1">
      <c r="A84" s="14"/>
      <c r="B84" s="15"/>
      <c r="C84" s="14"/>
      <c r="D84" s="77"/>
      <c r="E84" s="16"/>
      <c r="F84" s="1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AA84" s="8"/>
      <c r="AB84" s="8"/>
      <c r="AC84" s="8"/>
      <c r="AD84" s="8"/>
      <c r="AE84" s="8"/>
      <c r="AF84" s="8"/>
    </row>
    <row r="85" spans="1:32" ht="16.5" customHeight="1">
      <c r="A85" s="14"/>
      <c r="B85" s="15"/>
      <c r="C85" s="14"/>
      <c r="D85" s="77"/>
      <c r="E85" s="16"/>
      <c r="F85" s="1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AA85" s="8"/>
      <c r="AB85" s="8"/>
      <c r="AC85" s="8"/>
      <c r="AD85" s="8"/>
      <c r="AE85" s="8"/>
      <c r="AF85" s="8"/>
    </row>
    <row r="86" spans="1:32" ht="16.5" customHeight="1">
      <c r="A86" s="14"/>
      <c r="B86" s="15"/>
      <c r="C86" s="14"/>
      <c r="D86" s="77"/>
      <c r="E86" s="16"/>
      <c r="F86" s="1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AA86" s="8"/>
      <c r="AB86" s="8"/>
      <c r="AC86" s="8"/>
      <c r="AD86" s="8"/>
      <c r="AE86" s="8"/>
      <c r="AF86" s="8"/>
    </row>
    <row r="87" spans="1:32" ht="16.5" customHeight="1">
      <c r="A87" s="14"/>
      <c r="B87" s="15"/>
      <c r="C87" s="14"/>
      <c r="D87" s="77"/>
      <c r="E87" s="16"/>
      <c r="F87" s="1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AA87" s="8"/>
      <c r="AB87" s="8"/>
      <c r="AC87" s="8"/>
      <c r="AD87" s="8"/>
      <c r="AE87" s="8"/>
      <c r="AF87" s="8"/>
    </row>
    <row r="88" spans="1:32" ht="16.5" customHeight="1">
      <c r="A88" s="14"/>
      <c r="B88" s="15"/>
      <c r="C88" s="14"/>
      <c r="D88" s="77"/>
      <c r="E88" s="16"/>
      <c r="F88" s="1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A88" s="8"/>
      <c r="AB88" s="8"/>
      <c r="AC88" s="8"/>
      <c r="AD88" s="8"/>
      <c r="AE88" s="8"/>
      <c r="AF88" s="8"/>
    </row>
    <row r="89" spans="1:32" ht="16.5" customHeight="1">
      <c r="A89" s="14"/>
      <c r="B89" s="15"/>
      <c r="C89" s="14"/>
      <c r="D89" s="77"/>
      <c r="E89" s="16"/>
      <c r="F89" s="16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AA89" s="8"/>
      <c r="AB89" s="8"/>
      <c r="AC89" s="8"/>
      <c r="AD89" s="8"/>
      <c r="AE89" s="8"/>
      <c r="AF89" s="8"/>
    </row>
    <row r="90" spans="1:32" ht="16.5" customHeight="1">
      <c r="A90" s="14"/>
      <c r="B90" s="15"/>
      <c r="C90" s="14"/>
      <c r="D90" s="77"/>
      <c r="E90" s="16"/>
      <c r="F90" s="16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AA90" s="8"/>
      <c r="AB90" s="8"/>
      <c r="AC90" s="8"/>
      <c r="AD90" s="8"/>
      <c r="AE90" s="8"/>
      <c r="AF90" s="8"/>
    </row>
    <row r="91" spans="1:32" ht="16.5" customHeight="1">
      <c r="A91" s="14"/>
      <c r="B91" s="15"/>
      <c r="C91" s="14"/>
      <c r="D91" s="77"/>
      <c r="E91" s="16"/>
      <c r="F91" s="1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AA91" s="8"/>
      <c r="AB91" s="8"/>
      <c r="AC91" s="8"/>
      <c r="AD91" s="8"/>
      <c r="AE91" s="8"/>
      <c r="AF91" s="8"/>
    </row>
    <row r="92" spans="1:32" ht="16.5" customHeight="1">
      <c r="A92" s="14"/>
      <c r="B92" s="15"/>
      <c r="C92" s="14"/>
      <c r="D92" s="77"/>
      <c r="E92" s="16"/>
      <c r="F92" s="16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AA92" s="8"/>
      <c r="AB92" s="8"/>
      <c r="AC92" s="8"/>
      <c r="AD92" s="8"/>
      <c r="AE92" s="8"/>
      <c r="AF92" s="8"/>
    </row>
    <row r="93" spans="1:32" ht="16.5" customHeight="1">
      <c r="A93" s="14"/>
      <c r="B93" s="15"/>
      <c r="C93" s="14"/>
      <c r="D93" s="77"/>
      <c r="E93" s="16"/>
      <c r="F93" s="16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AA93" s="8"/>
      <c r="AB93" s="8"/>
      <c r="AC93" s="8"/>
      <c r="AD93" s="8"/>
      <c r="AE93" s="8"/>
      <c r="AF93" s="8"/>
    </row>
    <row r="94" spans="1:32" ht="16.5" customHeight="1">
      <c r="A94" s="14"/>
      <c r="B94" s="15"/>
      <c r="C94" s="14"/>
      <c r="D94" s="77"/>
      <c r="E94" s="16"/>
      <c r="F94" s="1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AA94" s="8"/>
      <c r="AB94" s="8"/>
      <c r="AC94" s="8"/>
      <c r="AD94" s="8"/>
      <c r="AE94" s="8"/>
      <c r="AF94" s="8"/>
    </row>
    <row r="95" spans="1:32" ht="16.5" customHeight="1">
      <c r="A95" s="14"/>
      <c r="B95" s="15"/>
      <c r="C95" s="14"/>
      <c r="D95" s="77"/>
      <c r="E95" s="16"/>
      <c r="F95" s="16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AA95" s="8"/>
      <c r="AB95" s="8"/>
      <c r="AC95" s="8"/>
      <c r="AD95" s="8"/>
      <c r="AE95" s="8"/>
      <c r="AF95" s="8"/>
    </row>
    <row r="96" spans="1:32" ht="16.5" customHeight="1">
      <c r="A96" s="14"/>
      <c r="B96" s="15"/>
      <c r="C96" s="14"/>
      <c r="D96" s="77"/>
      <c r="E96" s="16"/>
      <c r="F96" s="16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AA96" s="8"/>
      <c r="AB96" s="8"/>
      <c r="AC96" s="8"/>
      <c r="AD96" s="8"/>
      <c r="AE96" s="8"/>
      <c r="AF96" s="8"/>
    </row>
    <row r="97" spans="1:32" ht="16.5" customHeight="1">
      <c r="A97" s="14"/>
      <c r="B97" s="15"/>
      <c r="C97" s="14"/>
      <c r="D97" s="77"/>
      <c r="E97" s="16"/>
      <c r="F97" s="16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AA97" s="8"/>
      <c r="AB97" s="8"/>
      <c r="AC97" s="8"/>
      <c r="AD97" s="8"/>
      <c r="AE97" s="8"/>
      <c r="AF97" s="8"/>
    </row>
    <row r="98" spans="1:32" ht="16.5" customHeight="1">
      <c r="A98" s="14"/>
      <c r="B98" s="15"/>
      <c r="C98" s="14"/>
      <c r="D98" s="77"/>
      <c r="E98" s="16"/>
      <c r="F98" s="16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AA98" s="8"/>
      <c r="AB98" s="8"/>
      <c r="AC98" s="8"/>
      <c r="AD98" s="8"/>
      <c r="AE98" s="8"/>
      <c r="AF98" s="8"/>
    </row>
    <row r="99" spans="1:32" ht="16.5" customHeight="1">
      <c r="A99" s="14"/>
      <c r="B99" s="15"/>
      <c r="C99" s="14"/>
      <c r="D99" s="77"/>
      <c r="E99" s="16"/>
      <c r="F99" s="16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AA99" s="8"/>
      <c r="AB99" s="8"/>
      <c r="AC99" s="8"/>
      <c r="AD99" s="8"/>
      <c r="AE99" s="8"/>
      <c r="AF99" s="8"/>
    </row>
    <row r="100" spans="1:32" ht="16.5" customHeight="1">
      <c r="A100" s="14"/>
      <c r="B100" s="15"/>
      <c r="C100" s="14"/>
      <c r="D100" s="77"/>
      <c r="E100" s="16"/>
      <c r="F100" s="1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AA100" s="8"/>
      <c r="AB100" s="8"/>
      <c r="AC100" s="8"/>
      <c r="AD100" s="8"/>
      <c r="AE100" s="8"/>
      <c r="AF100" s="8"/>
    </row>
    <row r="101" spans="1:32" ht="16.5" customHeight="1">
      <c r="A101" s="14"/>
      <c r="B101" s="15"/>
      <c r="C101" s="14"/>
      <c r="D101" s="77"/>
      <c r="E101" s="16"/>
      <c r="F101" s="1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AA101" s="8"/>
      <c r="AB101" s="8"/>
      <c r="AC101" s="8"/>
      <c r="AD101" s="8"/>
      <c r="AE101" s="8"/>
      <c r="AF101" s="8"/>
    </row>
    <row r="102" spans="1:32" ht="16.5" customHeight="1">
      <c r="A102" s="14"/>
      <c r="B102" s="15"/>
      <c r="C102" s="14"/>
      <c r="D102" s="77"/>
      <c r="E102" s="16"/>
      <c r="F102" s="1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AA102" s="8"/>
      <c r="AB102" s="8"/>
      <c r="AC102" s="8"/>
      <c r="AD102" s="8"/>
      <c r="AE102" s="8"/>
      <c r="AF102" s="8"/>
    </row>
    <row r="103" spans="1:32" ht="16.5" customHeight="1">
      <c r="A103" s="14"/>
      <c r="B103" s="15"/>
      <c r="C103" s="14"/>
      <c r="D103" s="77"/>
      <c r="E103" s="16"/>
      <c r="F103" s="16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AA103" s="8"/>
      <c r="AB103" s="8"/>
      <c r="AC103" s="8"/>
      <c r="AD103" s="8"/>
      <c r="AE103" s="8"/>
      <c r="AF103" s="8"/>
    </row>
    <row r="104" spans="1:32" ht="16.5" customHeight="1">
      <c r="A104" s="14"/>
      <c r="B104" s="15"/>
      <c r="C104" s="14"/>
      <c r="D104" s="77"/>
      <c r="E104" s="16"/>
      <c r="F104" s="1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AA104" s="8"/>
      <c r="AB104" s="8"/>
      <c r="AC104" s="8"/>
      <c r="AD104" s="8"/>
      <c r="AE104" s="8"/>
      <c r="AF104" s="8"/>
    </row>
    <row r="105" spans="1:25" ht="16.5">
      <c r="A105" s="14"/>
      <c r="B105" s="15"/>
      <c r="C105" s="14"/>
      <c r="D105" s="77"/>
      <c r="E105" s="16"/>
      <c r="F105" s="16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6.5">
      <c r="A106" s="14"/>
      <c r="B106" s="15"/>
      <c r="C106" s="14"/>
      <c r="D106" s="77"/>
      <c r="E106" s="16"/>
      <c r="F106" s="1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6.5">
      <c r="A107" s="14"/>
      <c r="B107" s="15"/>
      <c r="C107" s="14"/>
      <c r="D107" s="77"/>
      <c r="E107" s="16"/>
      <c r="F107" s="16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6.5">
      <c r="A108" s="14"/>
      <c r="B108" s="15"/>
      <c r="C108" s="14"/>
      <c r="D108" s="77"/>
      <c r="E108" s="16"/>
      <c r="F108" s="16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6" ht="16.5">
      <c r="A109" s="14"/>
      <c r="B109" s="15"/>
      <c r="C109" s="14"/>
      <c r="D109" s="77"/>
      <c r="E109" s="16"/>
      <c r="F109" s="16"/>
    </row>
    <row r="110" spans="1:6" ht="12.75">
      <c r="A110" s="14"/>
      <c r="B110" s="14"/>
      <c r="C110" s="19"/>
      <c r="D110" s="19"/>
      <c r="E110" s="19"/>
      <c r="F110" s="19"/>
    </row>
  </sheetData>
  <sheetProtection/>
  <autoFilter ref="A9:F110"/>
  <mergeCells count="7">
    <mergeCell ref="I11:M11"/>
    <mergeCell ref="A4:A7"/>
    <mergeCell ref="B4:B8"/>
    <mergeCell ref="C7:C8"/>
    <mergeCell ref="E7:E8"/>
    <mergeCell ref="C4:D6"/>
    <mergeCell ref="E4:F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2015-03-17T12:05:31Z</cp:lastPrinted>
  <dcterms:created xsi:type="dcterms:W3CDTF">2013-10-30T07:03:50Z</dcterms:created>
  <dcterms:modified xsi:type="dcterms:W3CDTF">2015-03-18T14:59:50Z</dcterms:modified>
  <cp:category/>
  <cp:version/>
  <cp:contentType/>
  <cp:contentStatus/>
</cp:coreProperties>
</file>